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s\Documents\Zwingendorf\"/>
    </mc:Choice>
  </mc:AlternateContent>
  <bookViews>
    <workbookView xWindow="0" yWindow="0" windowWidth="19200" windowHeight="10200"/>
  </bookViews>
  <sheets>
    <sheet name="Beispielrechnung" sheetId="2" r:id="rId1"/>
    <sheet name="Kilometerbeispiel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4" i="2"/>
  <c r="C8" i="2" s="1"/>
  <c r="C11" i="2" s="1"/>
  <c r="C12" i="2" s="1"/>
  <c r="B8" i="2"/>
  <c r="B11" i="2" s="1"/>
  <c r="C13" i="2" l="1"/>
  <c r="B13" i="2"/>
  <c r="B12" i="2"/>
</calcChain>
</file>

<file path=xl/sharedStrings.xml><?xml version="1.0" encoding="utf-8"?>
<sst xmlns="http://schemas.openxmlformats.org/spreadsheetml/2006/main" count="27" uniqueCount="27">
  <si>
    <t>km/Woche</t>
  </si>
  <si>
    <t>km/Jahr</t>
  </si>
  <si>
    <t>E-Carsharing</t>
  </si>
  <si>
    <t>Versichrung (inkl. Kasko)</t>
  </si>
  <si>
    <t>Servicekosten</t>
  </si>
  <si>
    <t>Jahreskilometer</t>
  </si>
  <si>
    <t>Spritkosten/l</t>
  </si>
  <si>
    <t>Spritverbrauch/100km</t>
  </si>
  <si>
    <t>Spritkosten gesamt</t>
  </si>
  <si>
    <t>Verschleißteile</t>
  </si>
  <si>
    <t>Mitgliedsbeitrag</t>
  </si>
  <si>
    <t>z.B. Renault Clio</t>
  </si>
  <si>
    <t>Stromkosten/km</t>
  </si>
  <si>
    <t>Zwingendorf - Laa/Thaya</t>
  </si>
  <si>
    <t>Zwingendorf - Mistelbach</t>
  </si>
  <si>
    <t>Zwingendorf - Hollabrunn</t>
  </si>
  <si>
    <t>Hin- und Rückfahrt</t>
  </si>
  <si>
    <t>Fahrstrecke</t>
  </si>
  <si>
    <t>Kosten/km</t>
  </si>
  <si>
    <t>Ersparnis/Jahr</t>
  </si>
  <si>
    <t>Kosten/Jahr</t>
  </si>
  <si>
    <t>Großharras - Laa/Thaya</t>
  </si>
  <si>
    <t>Großharras - Mistelbach</t>
  </si>
  <si>
    <t>Großharras - Hollabrunn</t>
  </si>
  <si>
    <t>Diepolz - Laa/Thaya</t>
  </si>
  <si>
    <t>Diepolz - Mistelbach</t>
  </si>
  <si>
    <t>Diepolz - Hollabrunn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</si>
</sst>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2" borderId="0" xfId="1" applyFont="1" applyFill="1"/>
    <xf numFmtId="164" fontId="0" fillId="2" borderId="0" xfId="1" applyNumberFormat="1" applyFont="1" applyFill="1"/>
  </cellXfs>
  <cellStyles count="2">
    <cellStyle name="Komma" xfId="1" builtinId="3"/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2" sqref="B2"/>
    </sheetView>
  </sheetViews>
  <sheetFormatPr baseColWidth="10" defaultRowHeight="14.5" x14ac:dyDescent="0.35"/>
  <cols>
    <col min="1" max="1" width="39.7265625" customWidth="1"/>
    <col min="2" max="2" width="25" customWidth="1"/>
    <col min="3" max="3" width="23.81640625" customWidth="1"/>
  </cols>
  <sheetData>
    <row r="1" spans="1:3" x14ac:dyDescent="0.35">
      <c r="B1" t="s">
        <v>11</v>
      </c>
      <c r="C1" t="s">
        <v>2</v>
      </c>
    </row>
    <row r="2" spans="1:3" x14ac:dyDescent="0.35">
      <c r="A2" t="s">
        <v>3</v>
      </c>
      <c r="B2" s="3">
        <v>1440</v>
      </c>
      <c r="C2" s="1">
        <v>0</v>
      </c>
    </row>
    <row r="3" spans="1:3" x14ac:dyDescent="0.35">
      <c r="A3" t="s">
        <v>4</v>
      </c>
      <c r="B3" s="3">
        <v>300</v>
      </c>
      <c r="C3" s="1">
        <v>0</v>
      </c>
    </row>
    <row r="4" spans="1:3" x14ac:dyDescent="0.35">
      <c r="A4" t="s">
        <v>5</v>
      </c>
      <c r="B4" s="4">
        <v>1560</v>
      </c>
      <c r="C4" s="2">
        <f>B4</f>
        <v>1560</v>
      </c>
    </row>
    <row r="5" spans="1:3" x14ac:dyDescent="0.35">
      <c r="A5" t="s">
        <v>6</v>
      </c>
      <c r="B5" s="3">
        <v>1.1000000000000001</v>
      </c>
      <c r="C5" s="1"/>
    </row>
    <row r="6" spans="1:3" x14ac:dyDescent="0.35">
      <c r="A6" t="s">
        <v>7</v>
      </c>
      <c r="B6" s="3">
        <v>6</v>
      </c>
      <c r="C6" s="1">
        <v>0</v>
      </c>
    </row>
    <row r="7" spans="1:3" x14ac:dyDescent="0.35">
      <c r="A7" t="s">
        <v>12</v>
      </c>
      <c r="B7" s="1">
        <v>0</v>
      </c>
      <c r="C7" s="1">
        <v>0.25</v>
      </c>
    </row>
    <row r="8" spans="1:3" x14ac:dyDescent="0.35">
      <c r="A8" t="s">
        <v>8</v>
      </c>
      <c r="B8" s="1">
        <f>B4/100*B6*B5</f>
        <v>102.96000000000001</v>
      </c>
      <c r="C8" s="1">
        <f>C4*C7</f>
        <v>390</v>
      </c>
    </row>
    <row r="9" spans="1:3" x14ac:dyDescent="0.35">
      <c r="A9" t="s">
        <v>9</v>
      </c>
      <c r="B9" s="3">
        <v>180</v>
      </c>
      <c r="C9" s="1">
        <v>0</v>
      </c>
    </row>
    <row r="10" spans="1:3" x14ac:dyDescent="0.35">
      <c r="A10" t="s">
        <v>10</v>
      </c>
      <c r="B10" s="1">
        <v>0</v>
      </c>
      <c r="C10" s="1">
        <v>120</v>
      </c>
    </row>
    <row r="11" spans="1:3" x14ac:dyDescent="0.35">
      <c r="A11" t="s">
        <v>20</v>
      </c>
      <c r="B11" s="1">
        <f>SUM(B2:B3,B8,B9,B10)</f>
        <v>2022.96</v>
      </c>
      <c r="C11" s="1">
        <f>SUM(C2:C3,C8,C9,C10)</f>
        <v>510</v>
      </c>
    </row>
    <row r="12" spans="1:3" x14ac:dyDescent="0.35">
      <c r="A12" t="s">
        <v>18</v>
      </c>
      <c r="B12" s="1">
        <f>B11/B4</f>
        <v>1.2967692307692309</v>
      </c>
      <c r="C12" s="1">
        <f>C11/B4</f>
        <v>0.32692307692307693</v>
      </c>
    </row>
    <row r="13" spans="1:3" x14ac:dyDescent="0.35">
      <c r="A13" t="s">
        <v>19</v>
      </c>
      <c r="B13" s="1" t="str">
        <f>IF(B11&lt;C11,C11-B11,"")</f>
        <v/>
      </c>
      <c r="C13" s="1">
        <f>IF(C11&lt;B11,B11-C11,"")</f>
        <v>1512.96</v>
      </c>
    </row>
  </sheetData>
  <conditionalFormatting sqref="C11">
    <cfRule type="cellIs" dxfId="6" priority="5" operator="lessThan">
      <formula>$B$11</formula>
    </cfRule>
    <cfRule type="cellIs" dxfId="5" priority="6" operator="greaterThan">
      <formula>$B$11</formula>
    </cfRule>
  </conditionalFormatting>
  <conditionalFormatting sqref="B11">
    <cfRule type="cellIs" dxfId="4" priority="8" operator="greaterThan">
      <formula>$C$11</formula>
    </cfRule>
  </conditionalFormatting>
  <conditionalFormatting sqref="B12">
    <cfRule type="cellIs" dxfId="3" priority="3" operator="lessThan">
      <formula>0.34</formula>
    </cfRule>
    <cfRule type="cellIs" dxfId="2" priority="4" operator="greaterThan">
      <formula>$C$12</formula>
    </cfRule>
  </conditionalFormatting>
  <conditionalFormatting sqref="C12">
    <cfRule type="cellIs" dxfId="1" priority="1" operator="lessThan">
      <formula>$B$12</formula>
    </cfRule>
    <cfRule type="cellIs" dxfId="0" priority="2" operator="greaterThan">
      <formula>$B$12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0" sqref="A20"/>
    </sheetView>
  </sheetViews>
  <sheetFormatPr baseColWidth="10" defaultRowHeight="14.5" x14ac:dyDescent="0.35"/>
  <cols>
    <col min="1" max="1" width="27.26953125" customWidth="1"/>
    <col min="2" max="2" width="16.54296875" bestFit="1" customWidth="1"/>
    <col min="3" max="3" width="17.6328125" customWidth="1"/>
    <col min="4" max="4" width="18.54296875" customWidth="1"/>
  </cols>
  <sheetData>
    <row r="1" spans="1:4" x14ac:dyDescent="0.35">
      <c r="A1" t="s">
        <v>17</v>
      </c>
      <c r="B1" t="s">
        <v>16</v>
      </c>
    </row>
    <row r="2" spans="1:4" x14ac:dyDescent="0.35">
      <c r="A2" t="s">
        <v>13</v>
      </c>
      <c r="B2" s="2">
        <v>30</v>
      </c>
      <c r="C2" s="2"/>
      <c r="D2" s="2"/>
    </row>
    <row r="3" spans="1:4" x14ac:dyDescent="0.35">
      <c r="A3" t="s">
        <v>14</v>
      </c>
      <c r="B3" s="2">
        <v>70</v>
      </c>
      <c r="C3" s="2"/>
      <c r="D3" s="2"/>
    </row>
    <row r="4" spans="1:4" x14ac:dyDescent="0.35">
      <c r="A4" t="s">
        <v>15</v>
      </c>
      <c r="B4" s="2">
        <v>50</v>
      </c>
      <c r="C4" s="2"/>
      <c r="D4" s="2"/>
    </row>
    <row r="5" spans="1:4" x14ac:dyDescent="0.35">
      <c r="B5" s="2"/>
    </row>
    <row r="6" spans="1:4" x14ac:dyDescent="0.35">
      <c r="A6" t="s">
        <v>21</v>
      </c>
      <c r="B6" s="2">
        <v>35</v>
      </c>
    </row>
    <row r="7" spans="1:4" x14ac:dyDescent="0.35">
      <c r="A7" t="s">
        <v>22</v>
      </c>
      <c r="B7" s="2">
        <v>70</v>
      </c>
    </row>
    <row r="8" spans="1:4" x14ac:dyDescent="0.35">
      <c r="A8" t="s">
        <v>23</v>
      </c>
      <c r="B8" s="2">
        <v>40</v>
      </c>
    </row>
    <row r="10" spans="1:4" x14ac:dyDescent="0.35">
      <c r="A10" t="s">
        <v>24</v>
      </c>
      <c r="B10" s="2">
        <v>35</v>
      </c>
    </row>
    <row r="11" spans="1:4" x14ac:dyDescent="0.35">
      <c r="A11" t="s">
        <v>25</v>
      </c>
      <c r="B11" s="2">
        <v>75</v>
      </c>
    </row>
    <row r="12" spans="1:4" x14ac:dyDescent="0.35">
      <c r="A12" t="s">
        <v>26</v>
      </c>
      <c r="B12" s="2">
        <v>40</v>
      </c>
    </row>
    <row r="16" spans="1:4" x14ac:dyDescent="0.35">
      <c r="A16" t="s">
        <v>0</v>
      </c>
      <c r="B16" s="4">
        <v>30</v>
      </c>
    </row>
    <row r="17" spans="1:2" x14ac:dyDescent="0.35">
      <c r="A17" t="s">
        <v>1</v>
      </c>
      <c r="B17" s="2">
        <f>B16*52</f>
        <v>1560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Beispielrechnung</vt:lpstr>
      <vt:lpstr>Kilometerbeispiele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Beck</dc:creator>
  <cp:lastModifiedBy>Andreas Beck</cp:lastModifiedBy>
  <dcterms:created xsi:type="dcterms:W3CDTF">2017-03-05T08:50:14Z</dcterms:created>
  <dcterms:modified xsi:type="dcterms:W3CDTF">2017-03-09T12:32:57Z</dcterms:modified>
</cp:coreProperties>
</file>